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Jun 2022\"/>
    </mc:Choice>
  </mc:AlternateContent>
  <xr:revisionPtr revIDLastSave="0" documentId="13_ncr:1_{17A8E370-DF49-44D8-8ABC-C35DC8307A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PTC04" sheetId="1" r:id="rId1"/>
  </sheets>
  <definedNames>
    <definedName name="_xlnm.Print_Area" localSheetId="0">DPTC04!$A$1:$E$51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C44" i="1"/>
  <c r="C49" i="1" l="1"/>
  <c r="C48" i="1"/>
  <c r="C47" i="1"/>
  <c r="C46" i="1"/>
  <c r="C45" i="1"/>
  <c r="C43" i="1"/>
  <c r="D43" i="1" l="1"/>
  <c r="D44" i="1" l="1"/>
  <c r="D49" i="1"/>
  <c r="D48" i="1"/>
  <c r="D47" i="1"/>
  <c r="D46" i="1"/>
  <c r="D45" i="1"/>
</calcChain>
</file>

<file path=xl/sharedStrings.xml><?xml version="1.0" encoding="utf-8"?>
<sst xmlns="http://schemas.openxmlformats.org/spreadsheetml/2006/main" count="40" uniqueCount="39">
  <si>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</si>
  <si>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</si>
  <si>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</si>
  <si>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</si>
  <si>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</si>
  <si>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</si>
  <si>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</si>
  <si>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</si>
  <si>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</si>
  <si>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</si>
  <si>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</si>
  <si>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</si>
  <si>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</si>
  <si>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</si>
  <si>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</si>
  <si>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</si>
  <si>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</si>
  <si>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</si>
  <si>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</si>
  <si>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</si>
  <si>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</si>
  <si>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</si>
  <si>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</si>
  <si>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</si>
  <si>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</si>
  <si>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</si>
  <si>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</si>
  <si>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</si>
  <si>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</si>
  <si>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</si>
  <si>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</si>
  <si>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</si>
  <si>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</si>
  <si>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</si>
  <si>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</si>
  <si>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</si>
  <si>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 xml:space="preserve">Diesel 2 </t>
  </si>
  <si>
    <t>Diesel 2  - S50</t>
  </si>
  <si>
    <t>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</si>
</sst>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3" fontId="3" fillId="0" borderId="0" xfId="3" applyFont="1"/>
    <xf numFmtId="43" fontId="3" fillId="0" borderId="0" xfId="0" applyNumberFormat="1" applyFont="1"/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3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DPTC04!$C$42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DPTC04!$B$43:$B$49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DPTC04!$C$43:$C$49</c:f>
              <c:numCache>
                <c:formatCode>_ * #,##0.00_ ;_ * \-#,##0.00_ ;_ * "-"_ ;_ @_ </c:formatCode>
                <c:ptCount val="7"/>
                <c:pt idx="0">
                  <c:v>66.955886771869714</c:v>
                </c:pt>
                <c:pt idx="1">
                  <c:v>131.2662</c:v>
                </c:pt>
                <c:pt idx="2">
                  <c:v>52.33336666666667</c:v>
                </c:pt>
                <c:pt idx="3">
                  <c:v>15.463800000000001</c:v>
                </c:pt>
                <c:pt idx="4">
                  <c:v>7.3274666666666652</c:v>
                </c:pt>
                <c:pt idx="5">
                  <c:v>3.9192999999999998</c:v>
                </c:pt>
                <c:pt idx="6">
                  <c:v>0.59150000000000003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28</xdr:row>
      <xdr:rowOff>80962</xdr:rowOff>
    </xdr:from>
    <xdr:to>
      <xdr:col>2</xdr:col>
      <xdr:colOff>1143000</xdr:colOff>
      <xdr:row>40</xdr:row>
      <xdr:rowOff>158750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view="pageBreakPreview" topLeftCell="A36" zoomScaleNormal="100" zoomScaleSheetLayoutView="100" workbookViewId="0">
      <selection activeCell="E58" sqref="E58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5" ht="15" customHeight="1" x14ac:dyDescent="0.2">
      <c r="A1" s="14" t="s">
        <v>0</v>
      </c>
      <c r="B1" s="14"/>
      <c r="C1" s="14"/>
      <c r="D1" s="14"/>
    </row>
    <row r="2" spans="1:5" ht="15" customHeight="1" x14ac:dyDescent="0.2">
      <c r="A2" s="14" t="s">
        <v>38</v>
      </c>
      <c r="B2" s="14"/>
      <c r="C2" s="14"/>
      <c r="D2" s="14"/>
    </row>
    <row r="3" spans="1:5" ht="15" x14ac:dyDescent="0.2">
      <c r="B3" s="2" t="s">
        <v>1</v>
      </c>
      <c r="C3" s="2" t="s">
        <v>2</v>
      </c>
    </row>
    <row r="4" spans="1:5" x14ac:dyDescent="0.2">
      <c r="B4" s="3" t="s">
        <v>3</v>
      </c>
      <c r="C4" s="4">
        <v>66.955886771869714</v>
      </c>
      <c r="D4" s="11"/>
    </row>
    <row r="5" spans="1:5" x14ac:dyDescent="0.2">
      <c r="B5" s="3" t="s">
        <v>4</v>
      </c>
      <c r="C5" s="4">
        <v>2.9668333333333332</v>
      </c>
      <c r="D5" s="11"/>
    </row>
    <row r="6" spans="1:5" x14ac:dyDescent="0.2">
      <c r="B6" s="3" t="s">
        <v>5</v>
      </c>
      <c r="C6" s="4">
        <v>26.240354666666668</v>
      </c>
      <c r="D6" s="11"/>
      <c r="E6" s="12"/>
    </row>
    <row r="7" spans="1:5" x14ac:dyDescent="0.2">
      <c r="B7" s="3" t="s">
        <v>6</v>
      </c>
      <c r="C7" s="4">
        <v>11.774211999999999</v>
      </c>
      <c r="D7" s="11"/>
      <c r="E7" s="12"/>
    </row>
    <row r="8" spans="1:5" x14ac:dyDescent="0.2">
      <c r="B8" s="3" t="s">
        <v>7</v>
      </c>
      <c r="C8" s="4">
        <v>1.5443333333333333</v>
      </c>
      <c r="D8" s="11"/>
      <c r="E8" s="12"/>
    </row>
    <row r="9" spans="1:5" x14ac:dyDescent="0.2">
      <c r="B9" s="3" t="s">
        <v>8</v>
      </c>
      <c r="C9" s="4">
        <v>0.58766666666666667</v>
      </c>
      <c r="D9" s="11"/>
      <c r="E9" s="12"/>
    </row>
    <row r="10" spans="1:5" x14ac:dyDescent="0.2">
      <c r="B10" s="3" t="s">
        <v>9</v>
      </c>
      <c r="C10" s="4">
        <v>3.196333333333333</v>
      </c>
      <c r="D10" s="11"/>
      <c r="E10" s="12"/>
    </row>
    <row r="11" spans="1:5" x14ac:dyDescent="0.2">
      <c r="B11" s="3" t="s">
        <v>10</v>
      </c>
      <c r="C11" s="4">
        <v>5.3791000000000002</v>
      </c>
      <c r="D11" s="11"/>
      <c r="E11" s="12"/>
    </row>
    <row r="12" spans="1:5" x14ac:dyDescent="0.2">
      <c r="B12" s="3" t="s">
        <v>11</v>
      </c>
      <c r="C12" s="4">
        <v>7.1333333333333332E-2</v>
      </c>
      <c r="D12" s="11"/>
      <c r="E12" s="12"/>
    </row>
    <row r="13" spans="1:5" x14ac:dyDescent="0.2">
      <c r="B13" s="3" t="s">
        <v>12</v>
      </c>
      <c r="C13" s="4">
        <v>0.57319999999999993</v>
      </c>
      <c r="D13" s="11"/>
      <c r="E13" s="12"/>
    </row>
    <row r="14" spans="1:5" x14ac:dyDescent="0.2">
      <c r="B14" s="3" t="s">
        <v>13</v>
      </c>
      <c r="C14" s="4">
        <v>0.8</v>
      </c>
      <c r="E14" s="12"/>
    </row>
    <row r="15" spans="1:5" x14ac:dyDescent="0.2">
      <c r="B15" s="3" t="s">
        <v>14</v>
      </c>
      <c r="C15" s="4">
        <v>97.75</v>
      </c>
      <c r="E15" s="12"/>
    </row>
    <row r="16" spans="1:5" x14ac:dyDescent="0.2">
      <c r="B16" s="3" t="s">
        <v>36</v>
      </c>
      <c r="C16" s="4">
        <v>5.25</v>
      </c>
      <c r="E16" s="12"/>
    </row>
    <row r="17" spans="2:5" x14ac:dyDescent="0.2">
      <c r="B17" s="3" t="s">
        <v>37</v>
      </c>
      <c r="C17" s="4">
        <v>27.466199999999997</v>
      </c>
      <c r="E17" s="12"/>
    </row>
    <row r="18" spans="2:5" x14ac:dyDescent="0.2">
      <c r="B18" s="3" t="s">
        <v>15</v>
      </c>
      <c r="C18" s="4">
        <v>15.463800000000001</v>
      </c>
      <c r="D18" s="11"/>
    </row>
    <row r="19" spans="2:5" x14ac:dyDescent="0.2">
      <c r="B19" s="3" t="s">
        <v>16</v>
      </c>
      <c r="C19" s="4">
        <v>4.1966666666666666E-2</v>
      </c>
      <c r="D19" s="11"/>
    </row>
    <row r="20" spans="2:5" x14ac:dyDescent="0.2">
      <c r="B20" s="3" t="s">
        <v>17</v>
      </c>
      <c r="C20" s="4">
        <v>2.7377333333333329</v>
      </c>
      <c r="D20" s="11"/>
    </row>
    <row r="21" spans="2:5" x14ac:dyDescent="0.2">
      <c r="B21" s="3" t="s">
        <v>18</v>
      </c>
      <c r="C21" s="4">
        <v>4.5897333333333323</v>
      </c>
      <c r="D21" s="11"/>
    </row>
    <row r="22" spans="2:5" ht="15" x14ac:dyDescent="0.2">
      <c r="B22" s="3" t="s">
        <v>19</v>
      </c>
      <c r="C22" s="13"/>
    </row>
    <row r="23" spans="2:5" x14ac:dyDescent="0.2">
      <c r="B23" s="3" t="s">
        <v>20</v>
      </c>
      <c r="C23" s="4">
        <v>0.25203333333333333</v>
      </c>
      <c r="D23" s="11"/>
    </row>
    <row r="24" spans="2:5" x14ac:dyDescent="0.2">
      <c r="B24" s="3" t="s">
        <v>21</v>
      </c>
      <c r="C24" s="4">
        <v>0.15336666666666668</v>
      </c>
      <c r="D24" s="11"/>
    </row>
    <row r="25" spans="2:5" x14ac:dyDescent="0.2">
      <c r="B25" s="3" t="s">
        <v>22</v>
      </c>
      <c r="C25" s="4">
        <v>0.14413333333333334</v>
      </c>
      <c r="D25" s="11"/>
    </row>
    <row r="26" spans="2:5" x14ac:dyDescent="0.2">
      <c r="B26" s="3" t="s">
        <v>23</v>
      </c>
      <c r="C26" s="4">
        <v>0.41523333333333334</v>
      </c>
      <c r="D26" s="11"/>
    </row>
    <row r="27" spans="2:5" x14ac:dyDescent="0.2">
      <c r="B27" s="3" t="s">
        <v>24</v>
      </c>
      <c r="C27" s="4">
        <v>3.5040666666666667</v>
      </c>
      <c r="D27" s="11"/>
    </row>
    <row r="28" spans="2:5" ht="15" x14ac:dyDescent="0.2">
      <c r="B28" s="5" t="s">
        <v>25</v>
      </c>
      <c r="C28" s="6">
        <f>+SUM(C4:C27)</f>
        <v>277.85752010520304</v>
      </c>
    </row>
    <row r="42" spans="2:4" ht="15" x14ac:dyDescent="0.2">
      <c r="B42" s="2" t="s">
        <v>26</v>
      </c>
      <c r="C42" s="2" t="s">
        <v>2</v>
      </c>
      <c r="D42" s="2" t="s">
        <v>27</v>
      </c>
    </row>
    <row r="43" spans="2:4" x14ac:dyDescent="0.2">
      <c r="B43" s="7" t="s">
        <v>28</v>
      </c>
      <c r="C43" s="8">
        <f>+C4</f>
        <v>66.955886771869714</v>
      </c>
      <c r="D43" s="9">
        <f>+C43/$C$28</f>
        <v>0.24097201596889919</v>
      </c>
    </row>
    <row r="44" spans="2:4" x14ac:dyDescent="0.2">
      <c r="B44" s="7" t="s">
        <v>29</v>
      </c>
      <c r="C44" s="8">
        <f>+C14+C15+C16+C17</f>
        <v>131.2662</v>
      </c>
      <c r="D44" s="9">
        <f t="shared" ref="D44:D49" si="0">+C44/$C$28</f>
        <v>0.4724227004916034</v>
      </c>
    </row>
    <row r="45" spans="2:4" x14ac:dyDescent="0.2">
      <c r="B45" s="7" t="s">
        <v>30</v>
      </c>
      <c r="C45" s="8">
        <f>+SUM(C5:C13)</f>
        <v>52.33336666666667</v>
      </c>
      <c r="D45" s="9">
        <f t="shared" si="0"/>
        <v>0.18834605105110019</v>
      </c>
    </row>
    <row r="46" spans="2:4" x14ac:dyDescent="0.2">
      <c r="B46" s="7" t="s">
        <v>31</v>
      </c>
      <c r="C46" s="8">
        <f>+C18</f>
        <v>15.463800000000001</v>
      </c>
      <c r="D46" s="9">
        <f t="shared" si="0"/>
        <v>5.5653703358991551E-2</v>
      </c>
    </row>
    <row r="47" spans="2:4" x14ac:dyDescent="0.2">
      <c r="B47" s="7" t="s">
        <v>32</v>
      </c>
      <c r="C47" s="8">
        <f>+C20+C21+C22</f>
        <v>7.3274666666666652</v>
      </c>
      <c r="D47" s="9">
        <f t="shared" si="0"/>
        <v>2.6371309525444277E-2</v>
      </c>
    </row>
    <row r="48" spans="2:4" x14ac:dyDescent="0.2">
      <c r="B48" s="7" t="s">
        <v>33</v>
      </c>
      <c r="C48" s="8">
        <f>+C26+C27</f>
        <v>3.9192999999999998</v>
      </c>
      <c r="D48" s="9">
        <f t="shared" si="0"/>
        <v>1.4105430720450056E-2</v>
      </c>
    </row>
    <row r="49" spans="1:4" x14ac:dyDescent="0.2">
      <c r="B49" s="7" t="s">
        <v>34</v>
      </c>
      <c r="C49" s="8">
        <f>+C23+C24+C25+C19</f>
        <v>0.59150000000000003</v>
      </c>
      <c r="D49" s="9">
        <f t="shared" si="0"/>
        <v>2.1287888835113946E-3</v>
      </c>
    </row>
    <row r="51" spans="1:4" x14ac:dyDescent="0.2">
      <c r="A51" s="10" t="s">
        <v>35</v>
      </c>
    </row>
  </sheetData>
  <mergeCells count="2">
    <mergeCell ref="A1:D1"/>
    <mergeCell ref="A2:D2"/>
  </mergeCells>
  <pageMargins left="0.7" right="0.7" top="1.3149999999999999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2022-07-06T14:01:53Z</cp:lastPrinted>
  <dcterms:created xsi:type="dcterms:W3CDTF">2021-03-10T20:20:46Z</dcterms:created>
  <dcterms:modified xsi:type="dcterms:W3CDTF">2022-07-27T21:10:13Z</dcterms:modified>
</cp:coreProperties>
</file>